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urseware\MSELC\"/>
    </mc:Choice>
  </mc:AlternateContent>
  <bookViews>
    <workbookView xWindow="0" yWindow="2430" windowWidth="12120" windowHeight="9120" tabRatio="548"/>
  </bookViews>
  <sheets>
    <sheet name="Performance Against Target " sheetId="10" r:id="rId1"/>
    <sheet name="Performance 1" sheetId="9" r:id="rId2"/>
    <sheet name="Performance 1 Solution" sheetId="6" r:id="rId3"/>
    <sheet name="Variance" sheetId="11" r:id="rId4"/>
  </sheets>
  <calcPr calcId="152511"/>
</workbook>
</file>

<file path=xl/calcChain.xml><?xml version="1.0" encoding="utf-8"?>
<calcChain xmlns="http://schemas.openxmlformats.org/spreadsheetml/2006/main">
  <c r="G6" i="11" l="1"/>
  <c r="G7" i="11"/>
  <c r="G8" i="11"/>
  <c r="G9" i="11"/>
  <c r="G10" i="11"/>
  <c r="G11" i="11"/>
  <c r="G12" i="11"/>
  <c r="G13" i="11"/>
  <c r="G14" i="11"/>
  <c r="G15" i="11"/>
  <c r="G16" i="11"/>
  <c r="G5" i="11"/>
  <c r="I2" i="6" l="1"/>
  <c r="L6" i="6"/>
  <c r="L7" i="6"/>
  <c r="L8" i="6"/>
  <c r="L9" i="6"/>
  <c r="L10" i="6"/>
  <c r="L11" i="6"/>
  <c r="L12" i="6"/>
  <c r="L13" i="6"/>
  <c r="L14" i="6"/>
  <c r="L15" i="6"/>
  <c r="L16" i="6"/>
  <c r="L5" i="6"/>
  <c r="K5" i="6"/>
  <c r="K6" i="6"/>
  <c r="K7" i="6"/>
  <c r="K8" i="6"/>
  <c r="K9" i="6"/>
  <c r="K10" i="6"/>
  <c r="K11" i="6"/>
  <c r="K12" i="6"/>
  <c r="K13" i="6"/>
  <c r="K14" i="6"/>
  <c r="K15" i="6"/>
  <c r="K16" i="6"/>
  <c r="L4" i="6"/>
  <c r="K4" i="6"/>
</calcChain>
</file>

<file path=xl/sharedStrings.xml><?xml version="1.0" encoding="utf-8"?>
<sst xmlns="http://schemas.openxmlformats.org/spreadsheetml/2006/main" count="64" uniqueCount="21">
  <si>
    <t>May</t>
  </si>
  <si>
    <t>Target</t>
  </si>
  <si>
    <t>Revenue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</si>
  <si>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</si>
  <si>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</si>
  <si>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</si>
  <si>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</si>
  <si>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</si>
  <si>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</si>
  <si>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</si>
  <si>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</si>
  <si>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</si>
  <si>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</si>
  <si>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</si>
  <si>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Simple Performance Against a Goal</t>
  </si>
  <si>
    <t>Profit</t>
  </si>
  <si>
    <r>
      <rPr>
        <b/>
        <sz val="12"/>
        <color theme="0" tint="-0.34998626667073579"/>
        <rFont val="Arial"/>
        <family val="2"/>
      </rPr>
      <t>■</t>
    </r>
    <r>
      <rPr>
        <b/>
        <sz val="10"/>
        <rFont val="Arial"/>
        <family val="2"/>
      </rPr>
      <t xml:space="preserve"> Target</t>
    </r>
  </si>
  <si>
    <r>
      <rPr>
        <b/>
        <sz val="12"/>
        <color theme="5" tint="-0.249977111117893"/>
        <rFont val="Arial"/>
        <family val="2"/>
      </rPr>
      <t xml:space="preserve">■ </t>
    </r>
    <r>
      <rPr>
        <b/>
        <sz val="10"/>
        <rFont val="Arial"/>
        <family val="2"/>
      </rPr>
      <t>Revenue</t>
    </r>
  </si>
  <si>
    <r>
      <rPr>
        <b/>
        <sz val="12"/>
        <color rgb="FF00B050"/>
        <rFont val="Arial"/>
        <family val="2"/>
      </rPr>
      <t xml:space="preserve">■ </t>
    </r>
    <r>
      <rPr>
        <b/>
        <sz val="10"/>
        <rFont val="Arial"/>
        <family val="2"/>
      </rPr>
      <t>Profit</t>
    </r>
  </si>
  <si>
    <t>Representing Variances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</si>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</sst>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\(&quot;$&quot;#,##0\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b/>
      <sz val="12"/>
      <color theme="0" tint="-0.34998626667073579"/>
      <name val="Arial"/>
      <family val="2"/>
    </font>
    <font>
      <b/>
      <sz val="12"/>
      <color theme="5" tint="-0.249977111117893"/>
      <name val="Arial"/>
      <family val="2"/>
    </font>
    <font>
      <b/>
      <sz val="11"/>
      <name val="Arial"/>
      <family val="2"/>
    </font>
    <font>
      <b/>
      <sz val="12"/>
      <color rgb="FF00B05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</borders>
  <cellStyleXfs count="2">
    <xf numFmtId="0" fontId="0" fillId="0" borderId="0"/>
    <xf numFmtId="0" fontId="11" fillId="0" borderId="0"/>
  </cellStyleXfs>
  <cellXfs count="21">
    <xf numFmtId="0" fontId="0" fillId="0" borderId="0" xfId="0"/>
    <xf numFmtId="0" fontId="2" fillId="0" borderId="0" xfId="0" applyFont="1"/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3" fontId="6" fillId="2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3" fontId="3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 applyFill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indent="1"/>
    </xf>
    <xf numFmtId="0" fontId="9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 applyAlignment="1">
      <alignment horizontal="left"/>
    </xf>
    <xf numFmtId="164" fontId="0" fillId="0" borderId="0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838145231846"/>
          <c:y val="0.13381123058542413"/>
          <c:w val="0.84596062992125987"/>
          <c:h val="0.6603422421659659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'Performance Against Target '!$F$4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'Performance Against Target 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Against Target '!$F$5:$F$16</c:f>
              <c:numCache>
                <c:formatCode>#,##0</c:formatCode>
                <c:ptCount val="12"/>
                <c:pt idx="0">
                  <c:v>80685</c:v>
                </c:pt>
                <c:pt idx="1">
                  <c:v>90685</c:v>
                </c:pt>
                <c:pt idx="2">
                  <c:v>111012</c:v>
                </c:pt>
                <c:pt idx="3">
                  <c:v>92547</c:v>
                </c:pt>
                <c:pt idx="4">
                  <c:v>112510</c:v>
                </c:pt>
                <c:pt idx="5">
                  <c:v>195452</c:v>
                </c:pt>
                <c:pt idx="6">
                  <c:v>89025</c:v>
                </c:pt>
                <c:pt idx="7">
                  <c:v>90450</c:v>
                </c:pt>
                <c:pt idx="8">
                  <c:v>105000</c:v>
                </c:pt>
                <c:pt idx="9">
                  <c:v>95000</c:v>
                </c:pt>
                <c:pt idx="10">
                  <c:v>95000</c:v>
                </c:pt>
                <c:pt idx="11">
                  <c:v>105000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844744"/>
        <c:axId val="487845136"/>
      </c:barChart>
      <c:lineChart>
        <c:grouping val="stacked"/>
        <c:varyColors val="0"/>
        <c:ser>
          <c:idx val="0"/>
          <c:order val="0"/>
          <c:tx>
            <c:strRef>
              <c:f>'Performance Against Target '!$E$4</c:f>
              <c:strCache>
                <c:ptCount val="1"/>
                <c:pt idx="0">
                  <c:v>Target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'Performance Against Target 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Against Target '!$E$5:$E$16</c:f>
              <c:numCache>
                <c:formatCode>#,##0</c:formatCode>
                <c:ptCount val="12"/>
                <c:pt idx="0">
                  <c:v>91021</c:v>
                </c:pt>
                <c:pt idx="1">
                  <c:v>95187</c:v>
                </c:pt>
                <c:pt idx="2">
                  <c:v>100000</c:v>
                </c:pt>
                <c:pt idx="3">
                  <c:v>90500</c:v>
                </c:pt>
                <c:pt idx="4">
                  <c:v>115000</c:v>
                </c:pt>
                <c:pt idx="5">
                  <c:v>150421</c:v>
                </c:pt>
                <c:pt idx="6">
                  <c:v>88500</c:v>
                </c:pt>
                <c:pt idx="7">
                  <c:v>95450</c:v>
                </c:pt>
                <c:pt idx="8">
                  <c:v>100000</c:v>
                </c:pt>
                <c:pt idx="9">
                  <c:v>110450</c:v>
                </c:pt>
                <c:pt idx="10">
                  <c:v>110000</c:v>
                </c:pt>
                <c:pt idx="11">
                  <c:v>90000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844744"/>
        <c:axId val="487845136"/>
      </c:lineChart>
      <c:catAx>
        <c:axId val="48784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45136"/>
        <c:crosses val="autoZero"/>
        <c:auto val="1"/>
        <c:lblAlgn val="ctr"/>
        <c:lblOffset val="100"/>
        <c:noMultiLvlLbl val="0"/>
      </c:catAx>
      <c:valAx>
        <c:axId val="48784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4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18110236220474"/>
          <c:y val="3.9132356839268925E-2"/>
          <c:w val="0.8570040024823361"/>
          <c:h val="0.800803366869858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'Performance 1 Solution'!$E$4</c:f>
              <c:strCache>
                <c:ptCount val="1"/>
                <c:pt idx="0">
                  <c:v>■ 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'Performance 1 Solution'!$D$5:$D$16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1 Solution'!$K$5:$K$16</c:f>
              <c:numCache>
                <c:formatCode>General</c:formatCode>
                <c:ptCount val="12"/>
                <c:pt idx="0">
                  <c:v>91021</c:v>
                </c:pt>
                <c:pt idx="1">
                  <c:v>95187</c:v>
                </c:pt>
                <c:pt idx="2">
                  <c:v>100000</c:v>
                </c:pt>
                <c:pt idx="3">
                  <c:v>90500</c:v>
                </c:pt>
                <c:pt idx="4">
                  <c:v>115000</c:v>
                </c:pt>
                <c:pt idx="5">
                  <c:v>150421</c:v>
                </c:pt>
                <c:pt idx="6">
                  <c:v>88500</c:v>
                </c:pt>
                <c:pt idx="7">
                  <c:v>95450</c:v>
                </c:pt>
                <c:pt idx="8">
                  <c:v>100000</c:v>
                </c:pt>
                <c:pt idx="9">
                  <c:v>110450</c:v>
                </c:pt>
                <c:pt idx="10">
                  <c:v>110000</c:v>
                </c:pt>
                <c:pt idx="11">
                  <c:v>90000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840040"/>
        <c:axId val="487847096"/>
      </c:barChart>
      <c:barChart>
        <c:barDir val="col"/>
        <c:grouping val="clustered"/>
        <c:varyColors val="0"/>
        <c:ser>
          <c:idx val="1"/>
          <c:order val="1"/>
          <c:tx>
            <c:strRef>
              <c:f>'Performance 1 Solution'!$F$4</c:f>
              <c:strCache>
                <c:ptCount val="1"/>
                <c:pt idx="0">
                  <c:v>■ Revenue</c:v>
                </c:pt>
              </c:strCache>
            </c:strRef>
          </c:tx>
          <c:invertIfNegative val="0"/>
          <c:cat>
            <c:strRef>
              <c:f>'Performance 1 Solution'!$D$5:$D$16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1 Solution'!$F$5:$F$16</c:f>
              <c:numCache>
                <c:formatCode>#,##0</c:formatCode>
                <c:ptCount val="12"/>
                <c:pt idx="0">
                  <c:v>80685</c:v>
                </c:pt>
                <c:pt idx="1">
                  <c:v>90685</c:v>
                </c:pt>
                <c:pt idx="2">
                  <c:v>111012</c:v>
                </c:pt>
                <c:pt idx="3">
                  <c:v>92547</c:v>
                </c:pt>
                <c:pt idx="4">
                  <c:v>112510</c:v>
                </c:pt>
                <c:pt idx="5">
                  <c:v>195452</c:v>
                </c:pt>
                <c:pt idx="6">
                  <c:v>89025</c:v>
                </c:pt>
                <c:pt idx="7">
                  <c:v>90450</c:v>
                </c:pt>
                <c:pt idx="8">
                  <c:v>105000</c:v>
                </c:pt>
                <c:pt idx="9">
                  <c:v>95000</c:v>
                </c:pt>
                <c:pt idx="10">
                  <c:v>95000</c:v>
                </c:pt>
                <c:pt idx="11">
                  <c:v>105000</c:v>
                </c:pt>
              </c:numCache>
            </c:numRef>
          </c:val>
        </c:ser>
        <c:ser>
          <c:idx val="2"/>
          <c:order val="2"/>
          <c:tx>
            <c:strRef>
              <c:f>'Performance 1 Solution'!$G$4</c:f>
              <c:strCache>
                <c:ptCount val="1"/>
                <c:pt idx="0">
                  <c:v>■ Profit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'Performance 1 Solution'!$D$5:$D$16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1 Solution'!$L$5:$L$16</c:f>
              <c:numCache>
                <c:formatCode>General</c:formatCode>
                <c:ptCount val="12"/>
                <c:pt idx="0">
                  <c:v>20171.25</c:v>
                </c:pt>
                <c:pt idx="1">
                  <c:v>22671.25</c:v>
                </c:pt>
                <c:pt idx="2">
                  <c:v>27753</c:v>
                </c:pt>
                <c:pt idx="3">
                  <c:v>23136.75</c:v>
                </c:pt>
                <c:pt idx="4">
                  <c:v>28127.5</c:v>
                </c:pt>
                <c:pt idx="5">
                  <c:v>48863</c:v>
                </c:pt>
                <c:pt idx="6">
                  <c:v>22256.25</c:v>
                </c:pt>
                <c:pt idx="7">
                  <c:v>22612.5</c:v>
                </c:pt>
                <c:pt idx="8">
                  <c:v>26250</c:v>
                </c:pt>
                <c:pt idx="9">
                  <c:v>23750</c:v>
                </c:pt>
                <c:pt idx="10">
                  <c:v>23750</c:v>
                </c:pt>
                <c:pt idx="11">
                  <c:v>26250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100"/>
        <c:axId val="487846312"/>
        <c:axId val="487847488"/>
      </c:barChart>
      <c:catAx>
        <c:axId val="487840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87847096"/>
        <c:crosses val="autoZero"/>
        <c:auto val="1"/>
        <c:lblAlgn val="ctr"/>
        <c:lblOffset val="100"/>
        <c:noMultiLvlLbl val="0"/>
      </c:catAx>
      <c:valAx>
        <c:axId val="487847096"/>
        <c:scaling>
          <c:orientation val="minMax"/>
        </c:scaling>
        <c:delete val="0"/>
        <c:axPos val="l"/>
        <c:numFmt formatCode="#,##0,\ &quot;K&quot;" sourceLinked="0"/>
        <c:majorTickMark val="out"/>
        <c:minorTickMark val="none"/>
        <c:tickLblPos val="nextTo"/>
        <c:txPr>
          <a:bodyPr/>
          <a:lstStyle/>
          <a:p>
            <a:pPr>
              <a:defRPr b="0">
                <a:solidFill>
                  <a:srgbClr val="C00000"/>
                </a:solidFill>
              </a:defRPr>
            </a:pPr>
            <a:endParaRPr lang="en-US"/>
          </a:p>
        </c:txPr>
        <c:crossAx val="487840040"/>
        <c:crosses val="autoZero"/>
        <c:crossBetween val="between"/>
      </c:valAx>
      <c:valAx>
        <c:axId val="487847488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487846312"/>
        <c:crosses val="max"/>
        <c:crossBetween val="between"/>
      </c:valAx>
      <c:catAx>
        <c:axId val="487846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784748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91481327991901E-2"/>
          <c:y val="6.1538461538461542E-2"/>
          <c:w val="0.91892664732697882"/>
          <c:h val="0.61488487785180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Variance!$E$4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Variance!$D$5:$D$16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Variance!$E$5:$E$16</c:f>
              <c:numCache>
                <c:formatCode>#,##0</c:formatCode>
                <c:ptCount val="12"/>
                <c:pt idx="0">
                  <c:v>91021</c:v>
                </c:pt>
                <c:pt idx="1">
                  <c:v>95187</c:v>
                </c:pt>
                <c:pt idx="2">
                  <c:v>100000</c:v>
                </c:pt>
                <c:pt idx="3">
                  <c:v>90500</c:v>
                </c:pt>
                <c:pt idx="4">
                  <c:v>115000</c:v>
                </c:pt>
                <c:pt idx="5">
                  <c:v>150421</c:v>
                </c:pt>
                <c:pt idx="6">
                  <c:v>88500</c:v>
                </c:pt>
                <c:pt idx="7">
                  <c:v>95450</c:v>
                </c:pt>
                <c:pt idx="8">
                  <c:v>100000</c:v>
                </c:pt>
                <c:pt idx="9">
                  <c:v>110450</c:v>
                </c:pt>
                <c:pt idx="10">
                  <c:v>110000</c:v>
                </c:pt>
                <c:pt idx="11">
                  <c:v>90000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27"/>
        <c:axId val="487840432"/>
        <c:axId val="487840824"/>
      </c:barChart>
      <c:barChart>
        <c:barDir val="col"/>
        <c:grouping val="clustered"/>
        <c:varyColors val="0"/>
        <c:ser>
          <c:idx val="1"/>
          <c:order val="1"/>
          <c:tx>
            <c:strRef>
              <c:f>Variance!$F$4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Variance!$H$5:$H$16</c:f>
              <c:numCache>
                <c:formatCode>#,##0</c:formatCode>
                <c:ptCount val="12"/>
              </c:numCache>
            </c:numRef>
          </c:cat>
          <c:val>
            <c:numRef>
              <c:f>Variance!$F$5:$F$16</c:f>
              <c:numCache>
                <c:formatCode>#,##0</c:formatCode>
                <c:ptCount val="12"/>
                <c:pt idx="0">
                  <c:v>80685</c:v>
                </c:pt>
                <c:pt idx="1">
                  <c:v>90685</c:v>
                </c:pt>
                <c:pt idx="2">
                  <c:v>111012</c:v>
                </c:pt>
                <c:pt idx="3">
                  <c:v>92547</c:v>
                </c:pt>
                <c:pt idx="4">
                  <c:v>112510</c:v>
                </c:pt>
                <c:pt idx="5">
                  <c:v>195452</c:v>
                </c:pt>
                <c:pt idx="6">
                  <c:v>89025</c:v>
                </c:pt>
                <c:pt idx="7">
                  <c:v>90450</c:v>
                </c:pt>
                <c:pt idx="8">
                  <c:v>105000</c:v>
                </c:pt>
                <c:pt idx="9">
                  <c:v>95000</c:v>
                </c:pt>
                <c:pt idx="10">
                  <c:v>95000</c:v>
                </c:pt>
                <c:pt idx="11">
                  <c:v>105000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847880"/>
        <c:axId val="487843960"/>
      </c:barChart>
      <c:catAx>
        <c:axId val="48784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40824"/>
        <c:crosses val="autoZero"/>
        <c:auto val="1"/>
        <c:lblAlgn val="ctr"/>
        <c:lblOffset val="500"/>
        <c:noMultiLvlLbl val="0"/>
      </c:catAx>
      <c:valAx>
        <c:axId val="48784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40432"/>
        <c:crosses val="autoZero"/>
        <c:crossBetween val="between"/>
      </c:valAx>
      <c:valAx>
        <c:axId val="487843960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487847880"/>
        <c:crosses val="max"/>
        <c:crossBetween val="between"/>
      </c:valAx>
      <c:catAx>
        <c:axId val="4878478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487843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76463139475987E-2"/>
          <c:y val="0.90615336159903093"/>
          <c:w val="0.13733014537566365"/>
          <c:h val="7.0312969057424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J$5" lockText="1" noThreeD="1"/>
</file>

<file path=xl/ctrlProps/ctrlProp2.xml><?xml version="1.0" encoding="utf-8"?>
<formControlPr xmlns="http://schemas.microsoft.com/office/spreadsheetml/2009/9/main" objectType="CheckBox" checked="Checked" fmlaLink="$J$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1</xdr:row>
      <xdr:rowOff>180974</xdr:rowOff>
    </xdr:from>
    <xdr:to>
      <xdr:col>14</xdr:col>
      <xdr:colOff>71437</xdr:colOff>
      <xdr:row>18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3</xdr:row>
          <xdr:rowOff>9525</xdr:rowOff>
        </xdr:from>
        <xdr:to>
          <xdr:col>4</xdr:col>
          <xdr:colOff>628650</xdr:colOff>
          <xdr:row>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9525</xdr:rowOff>
        </xdr:from>
        <xdr:to>
          <xdr:col>6</xdr:col>
          <xdr:colOff>781050</xdr:colOff>
          <xdr:row>4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114300</xdr:colOff>
      <xdr:row>2</xdr:row>
      <xdr:rowOff>19051</xdr:rowOff>
    </xdr:from>
    <xdr:to>
      <xdr:col>15</xdr:col>
      <xdr:colOff>0</xdr:colOff>
      <xdr:row>16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16</xdr:row>
      <xdr:rowOff>95249</xdr:rowOff>
    </xdr:from>
    <xdr:to>
      <xdr:col>15</xdr:col>
      <xdr:colOff>66675</xdr:colOff>
      <xdr:row>35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showGridLines="0" tabSelected="1" workbookViewId="0">
      <selection activeCell="I37" sqref="I37"/>
    </sheetView>
  </sheetViews>
  <sheetFormatPr defaultRowHeight="12.75" x14ac:dyDescent="0.2"/>
  <cols>
    <col min="4" max="4" width="11" customWidth="1"/>
    <col min="5" max="5" width="9.85546875" customWidth="1"/>
    <col min="6" max="6" width="12" customWidth="1"/>
    <col min="7" max="7" width="13.42578125" customWidth="1"/>
    <col min="10" max="10" width="11.28515625" customWidth="1"/>
    <col min="11" max="11" width="10.5703125" customWidth="1"/>
  </cols>
  <sheetData>
    <row r="2" spans="2:12" ht="18" x14ac:dyDescent="0.25">
      <c r="G2" s="16" t="s">
        <v>14</v>
      </c>
      <c r="H2" s="17"/>
      <c r="L2" s="1"/>
    </row>
    <row r="4" spans="2:12" x14ac:dyDescent="0.2">
      <c r="C4" s="4"/>
      <c r="D4" s="6"/>
      <c r="E4" s="13" t="s">
        <v>1</v>
      </c>
      <c r="F4" s="13" t="s">
        <v>2</v>
      </c>
      <c r="G4" s="13" t="s">
        <v>15</v>
      </c>
      <c r="J4" s="11"/>
      <c r="K4" s="11"/>
    </row>
    <row r="5" spans="2:12" x14ac:dyDescent="0.2">
      <c r="B5" s="2"/>
      <c r="C5" s="3"/>
      <c r="D5" s="7" t="s">
        <v>3</v>
      </c>
      <c r="E5" s="14">
        <v>91021</v>
      </c>
      <c r="F5" s="14">
        <v>80685</v>
      </c>
      <c r="G5" s="15">
        <v>20171.25</v>
      </c>
      <c r="H5" s="2"/>
      <c r="I5" s="1"/>
    </row>
    <row r="6" spans="2:12" x14ac:dyDescent="0.2">
      <c r="B6" s="2"/>
      <c r="C6" s="3"/>
      <c r="D6" s="5" t="s">
        <v>4</v>
      </c>
      <c r="E6" s="8">
        <v>95187</v>
      </c>
      <c r="F6" s="8">
        <v>90685</v>
      </c>
      <c r="G6" s="9">
        <v>22671.25</v>
      </c>
      <c r="H6" s="2"/>
      <c r="I6" s="1"/>
    </row>
    <row r="7" spans="2:12" x14ac:dyDescent="0.2">
      <c r="B7" s="2"/>
      <c r="C7" s="3"/>
      <c r="D7" s="5" t="s">
        <v>5</v>
      </c>
      <c r="E7" s="8">
        <v>100000</v>
      </c>
      <c r="F7" s="8">
        <v>111012</v>
      </c>
      <c r="G7" s="9">
        <v>27753</v>
      </c>
      <c r="H7" s="2"/>
      <c r="I7" s="2"/>
    </row>
    <row r="8" spans="2:12" x14ac:dyDescent="0.2">
      <c r="B8" s="2"/>
      <c r="C8" s="3"/>
      <c r="D8" s="5" t="s">
        <v>6</v>
      </c>
      <c r="E8" s="8">
        <v>90500</v>
      </c>
      <c r="F8" s="8">
        <v>92547</v>
      </c>
      <c r="G8" s="9">
        <v>23136.75</v>
      </c>
      <c r="H8" s="2"/>
      <c r="I8" s="2"/>
    </row>
    <row r="9" spans="2:12" x14ac:dyDescent="0.2">
      <c r="B9" s="2"/>
      <c r="C9" s="3"/>
      <c r="D9" s="5" t="s">
        <v>0</v>
      </c>
      <c r="E9" s="8">
        <v>115000</v>
      </c>
      <c r="F9" s="8">
        <v>112510</v>
      </c>
      <c r="G9" s="9">
        <v>28127.5</v>
      </c>
      <c r="H9" s="2"/>
      <c r="I9" s="2"/>
    </row>
    <row r="10" spans="2:12" x14ac:dyDescent="0.2">
      <c r="B10" s="2"/>
      <c r="C10" s="3"/>
      <c r="D10" s="5" t="s">
        <v>7</v>
      </c>
      <c r="E10" s="8">
        <v>150421</v>
      </c>
      <c r="F10" s="8">
        <v>195452</v>
      </c>
      <c r="G10" s="9">
        <v>48863</v>
      </c>
      <c r="H10" s="2"/>
      <c r="I10" s="2"/>
    </row>
    <row r="11" spans="2:12" x14ac:dyDescent="0.2">
      <c r="B11" s="2"/>
      <c r="C11" s="3"/>
      <c r="D11" s="5" t="s">
        <v>8</v>
      </c>
      <c r="E11" s="8">
        <v>88500</v>
      </c>
      <c r="F11" s="8">
        <v>89025</v>
      </c>
      <c r="G11" s="9">
        <v>22256.25</v>
      </c>
      <c r="H11" s="2"/>
      <c r="I11" s="2"/>
    </row>
    <row r="12" spans="2:12" x14ac:dyDescent="0.2">
      <c r="B12" s="2"/>
      <c r="C12" s="3"/>
      <c r="D12" s="5" t="s">
        <v>9</v>
      </c>
      <c r="E12" s="8">
        <v>95450</v>
      </c>
      <c r="F12" s="8">
        <v>90450</v>
      </c>
      <c r="G12" s="9">
        <v>22612.5</v>
      </c>
      <c r="H12" s="2"/>
      <c r="I12" s="2"/>
    </row>
    <row r="13" spans="2:12" x14ac:dyDescent="0.2">
      <c r="B13" s="2"/>
      <c r="C13" s="3"/>
      <c r="D13" s="5" t="s">
        <v>10</v>
      </c>
      <c r="E13" s="8">
        <v>100000</v>
      </c>
      <c r="F13" s="8">
        <v>105000</v>
      </c>
      <c r="G13" s="9">
        <v>26250</v>
      </c>
      <c r="H13" s="2"/>
      <c r="I13" s="2"/>
    </row>
    <row r="14" spans="2:12" x14ac:dyDescent="0.2">
      <c r="B14" s="2"/>
      <c r="C14" s="3"/>
      <c r="D14" s="5" t="s">
        <v>11</v>
      </c>
      <c r="E14" s="8">
        <v>110450</v>
      </c>
      <c r="F14" s="8">
        <v>95000</v>
      </c>
      <c r="G14" s="9">
        <v>23750</v>
      </c>
      <c r="H14" s="2"/>
      <c r="I14" s="2"/>
    </row>
    <row r="15" spans="2:12" x14ac:dyDescent="0.2">
      <c r="B15" s="2"/>
      <c r="C15" s="3"/>
      <c r="D15" s="5" t="s">
        <v>12</v>
      </c>
      <c r="E15" s="8">
        <v>110000</v>
      </c>
      <c r="F15" s="8">
        <v>95000</v>
      </c>
      <c r="G15" s="9">
        <v>23750</v>
      </c>
      <c r="H15" s="2"/>
      <c r="I15" s="2"/>
    </row>
    <row r="16" spans="2:12" x14ac:dyDescent="0.2">
      <c r="B16" s="2"/>
      <c r="C16" s="3"/>
      <c r="D16" s="5" t="s">
        <v>13</v>
      </c>
      <c r="E16" s="8">
        <v>90000</v>
      </c>
      <c r="F16" s="8">
        <v>105000</v>
      </c>
      <c r="G16" s="9">
        <v>26250</v>
      </c>
      <c r="H16" s="2"/>
      <c r="I16" s="2"/>
    </row>
    <row r="17" spans="2:9" x14ac:dyDescent="0.2">
      <c r="B17" s="1"/>
      <c r="C17" s="4"/>
      <c r="D17" s="4"/>
      <c r="E17" s="10"/>
      <c r="F17" s="10"/>
      <c r="G17" s="10"/>
      <c r="H17" s="1"/>
      <c r="I17" s="1"/>
    </row>
    <row r="24" spans="2:9" x14ac:dyDescent="0.2">
      <c r="F24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showGridLines="0" workbookViewId="0">
      <selection activeCell="J40" sqref="J40"/>
    </sheetView>
  </sheetViews>
  <sheetFormatPr defaultRowHeight="12.75" x14ac:dyDescent="0.2"/>
  <cols>
    <col min="4" max="4" width="11" customWidth="1"/>
    <col min="5" max="5" width="9.85546875" customWidth="1"/>
    <col min="6" max="6" width="12" customWidth="1"/>
    <col min="7" max="7" width="13.42578125" customWidth="1"/>
    <col min="10" max="10" width="11.28515625" customWidth="1"/>
    <col min="11" max="11" width="10.5703125" customWidth="1"/>
  </cols>
  <sheetData>
    <row r="2" spans="2:12" ht="18" x14ac:dyDescent="0.25">
      <c r="G2" s="16" t="s">
        <v>14</v>
      </c>
      <c r="H2" s="17"/>
      <c r="L2" s="1"/>
    </row>
    <row r="4" spans="2:12" x14ac:dyDescent="0.2">
      <c r="C4" s="4"/>
      <c r="D4" s="6"/>
      <c r="E4" s="13" t="s">
        <v>1</v>
      </c>
      <c r="F4" s="13" t="s">
        <v>2</v>
      </c>
      <c r="G4" s="13" t="s">
        <v>15</v>
      </c>
    </row>
    <row r="5" spans="2:12" x14ac:dyDescent="0.2">
      <c r="B5" s="2"/>
      <c r="C5" s="3"/>
      <c r="D5" s="7" t="s">
        <v>3</v>
      </c>
      <c r="E5" s="14">
        <v>91021</v>
      </c>
      <c r="F5" s="14">
        <v>80685</v>
      </c>
      <c r="G5" s="15">
        <v>20171.25</v>
      </c>
      <c r="H5" s="2"/>
    </row>
    <row r="6" spans="2:12" x14ac:dyDescent="0.2">
      <c r="B6" s="2"/>
      <c r="C6" s="3"/>
      <c r="D6" s="5" t="s">
        <v>4</v>
      </c>
      <c r="E6" s="8">
        <v>95187</v>
      </c>
      <c r="F6" s="8">
        <v>90685</v>
      </c>
      <c r="G6" s="9">
        <v>22671.25</v>
      </c>
      <c r="H6" s="2"/>
    </row>
    <row r="7" spans="2:12" x14ac:dyDescent="0.2">
      <c r="B7" s="2"/>
      <c r="C7" s="3"/>
      <c r="D7" s="5" t="s">
        <v>5</v>
      </c>
      <c r="E7" s="8">
        <v>100000</v>
      </c>
      <c r="F7" s="8">
        <v>111012</v>
      </c>
      <c r="G7" s="9">
        <v>27753</v>
      </c>
      <c r="H7" s="2"/>
    </row>
    <row r="8" spans="2:12" x14ac:dyDescent="0.2">
      <c r="B8" s="2"/>
      <c r="C8" s="3"/>
      <c r="D8" s="5" t="s">
        <v>6</v>
      </c>
      <c r="E8" s="8">
        <v>90500</v>
      </c>
      <c r="F8" s="8">
        <v>92547</v>
      </c>
      <c r="G8" s="9">
        <v>23136.75</v>
      </c>
      <c r="H8" s="2"/>
    </row>
    <row r="9" spans="2:12" x14ac:dyDescent="0.2">
      <c r="B9" s="2"/>
      <c r="C9" s="3"/>
      <c r="D9" s="5" t="s">
        <v>0</v>
      </c>
      <c r="E9" s="8">
        <v>115000</v>
      </c>
      <c r="F9" s="8">
        <v>112510</v>
      </c>
      <c r="G9" s="9">
        <v>28127.5</v>
      </c>
      <c r="H9" s="2"/>
    </row>
    <row r="10" spans="2:12" x14ac:dyDescent="0.2">
      <c r="B10" s="2"/>
      <c r="C10" s="3"/>
      <c r="D10" s="5" t="s">
        <v>7</v>
      </c>
      <c r="E10" s="8">
        <v>150421</v>
      </c>
      <c r="F10" s="8">
        <v>195452</v>
      </c>
      <c r="G10" s="9">
        <v>48863</v>
      </c>
      <c r="H10" s="2"/>
    </row>
    <row r="11" spans="2:12" x14ac:dyDescent="0.2">
      <c r="B11" s="2"/>
      <c r="C11" s="3"/>
      <c r="D11" s="5" t="s">
        <v>8</v>
      </c>
      <c r="E11" s="8">
        <v>88500</v>
      </c>
      <c r="F11" s="8">
        <v>89025</v>
      </c>
      <c r="G11" s="9">
        <v>22256.25</v>
      </c>
      <c r="H11" s="2"/>
    </row>
    <row r="12" spans="2:12" x14ac:dyDescent="0.2">
      <c r="B12" s="2"/>
      <c r="C12" s="3"/>
      <c r="D12" s="5" t="s">
        <v>9</v>
      </c>
      <c r="E12" s="8">
        <v>95450</v>
      </c>
      <c r="F12" s="8">
        <v>90450</v>
      </c>
      <c r="G12" s="9">
        <v>22612.5</v>
      </c>
      <c r="H12" s="2"/>
    </row>
    <row r="13" spans="2:12" x14ac:dyDescent="0.2">
      <c r="B13" s="2"/>
      <c r="C13" s="3"/>
      <c r="D13" s="5" t="s">
        <v>10</v>
      </c>
      <c r="E13" s="8">
        <v>100000</v>
      </c>
      <c r="F13" s="8">
        <v>105000</v>
      </c>
      <c r="G13" s="9">
        <v>26250</v>
      </c>
      <c r="H13" s="2"/>
    </row>
    <row r="14" spans="2:12" x14ac:dyDescent="0.2">
      <c r="B14" s="2"/>
      <c r="C14" s="3"/>
      <c r="D14" s="5" t="s">
        <v>11</v>
      </c>
      <c r="E14" s="8">
        <v>110450</v>
      </c>
      <c r="F14" s="8">
        <v>95000</v>
      </c>
      <c r="G14" s="9">
        <v>23750</v>
      </c>
      <c r="H14" s="2"/>
    </row>
    <row r="15" spans="2:12" x14ac:dyDescent="0.2">
      <c r="B15" s="2"/>
      <c r="C15" s="3"/>
      <c r="D15" s="5" t="s">
        <v>12</v>
      </c>
      <c r="E15" s="8">
        <v>110000</v>
      </c>
      <c r="F15" s="8">
        <v>95000</v>
      </c>
      <c r="G15" s="9">
        <v>23750</v>
      </c>
      <c r="H15" s="2"/>
    </row>
    <row r="16" spans="2:12" x14ac:dyDescent="0.2">
      <c r="B16" s="2"/>
      <c r="C16" s="3"/>
      <c r="D16" s="5" t="s">
        <v>13</v>
      </c>
      <c r="E16" s="8">
        <v>90000</v>
      </c>
      <c r="F16" s="8">
        <v>105000</v>
      </c>
      <c r="G16" s="9">
        <v>26250</v>
      </c>
      <c r="H16" s="2"/>
    </row>
    <row r="17" spans="2:8" x14ac:dyDescent="0.2">
      <c r="B17" s="1"/>
      <c r="C17" s="4"/>
      <c r="D17" s="4"/>
      <c r="E17" s="10"/>
      <c r="F17" s="10"/>
      <c r="G17" s="10"/>
      <c r="H17" s="1"/>
    </row>
    <row r="24" spans="2:8" x14ac:dyDescent="0.2">
      <c r="F2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24"/>
  <sheetViews>
    <sheetView showGridLines="0" topLeftCell="E1" workbookViewId="0">
      <selection activeCell="K24" sqref="K24"/>
    </sheetView>
  </sheetViews>
  <sheetFormatPr defaultRowHeight="12.75" x14ac:dyDescent="0.2"/>
  <cols>
    <col min="4" max="4" width="11" customWidth="1"/>
    <col min="5" max="5" width="9.85546875" customWidth="1"/>
    <col min="6" max="6" width="12" customWidth="1"/>
    <col min="7" max="7" width="13.42578125" customWidth="1"/>
    <col min="8" max="8" width="4.140625" customWidth="1"/>
    <col min="11" max="11" width="11.28515625" customWidth="1"/>
    <col min="12" max="12" width="10.5703125" customWidth="1"/>
  </cols>
  <sheetData>
    <row r="2" spans="2:13" ht="18" x14ac:dyDescent="0.25">
      <c r="G2" s="16" t="s">
        <v>14</v>
      </c>
      <c r="H2" s="16"/>
      <c r="I2" s="17" t="str">
        <f>"  Revenue " &amp; IF(J5=TRUE,"-v-Target ","")&amp;IF(J6=TRUE,"including Profit","")</f>
        <v xml:space="preserve">  Revenue -v-Target including Profit</v>
      </c>
      <c r="M2" s="1"/>
    </row>
    <row r="4" spans="2:13" ht="15.75" x14ac:dyDescent="0.2">
      <c r="C4" s="4"/>
      <c r="D4" s="6"/>
      <c r="E4" s="13" t="s">
        <v>16</v>
      </c>
      <c r="F4" s="13" t="s">
        <v>17</v>
      </c>
      <c r="G4" s="13" t="s">
        <v>18</v>
      </c>
      <c r="H4" s="13"/>
      <c r="K4" s="11" t="str">
        <f>IF(J5=TRUE,E4,"")</f>
        <v>■ Target</v>
      </c>
      <c r="L4" s="11" t="str">
        <f>IF(J6=TRUE,G4,"")</f>
        <v>■ Profit</v>
      </c>
    </row>
    <row r="5" spans="2:13" x14ac:dyDescent="0.2">
      <c r="B5" s="2"/>
      <c r="C5" s="3"/>
      <c r="D5" s="7" t="s">
        <v>3</v>
      </c>
      <c r="E5" s="14">
        <v>91021</v>
      </c>
      <c r="F5" s="14">
        <v>80685</v>
      </c>
      <c r="G5" s="15">
        <v>20171.25</v>
      </c>
      <c r="H5" s="20"/>
      <c r="I5" s="2"/>
      <c r="J5" s="1" t="b">
        <v>1</v>
      </c>
      <c r="K5">
        <f t="shared" ref="K5:K16" si="0">IF($J$5=TRUE,E5,NA())</f>
        <v>91021</v>
      </c>
      <c r="L5">
        <f t="shared" ref="L5:L16" si="1">IF($J$6=TRUE,G5,NA())</f>
        <v>20171.25</v>
      </c>
    </row>
    <row r="6" spans="2:13" x14ac:dyDescent="0.2">
      <c r="B6" s="2"/>
      <c r="C6" s="3"/>
      <c r="D6" s="5" t="s">
        <v>4</v>
      </c>
      <c r="E6" s="8">
        <v>95187</v>
      </c>
      <c r="F6" s="8">
        <v>90685</v>
      </c>
      <c r="G6" s="9">
        <v>22671.25</v>
      </c>
      <c r="H6" s="20"/>
      <c r="I6" s="2"/>
      <c r="J6" s="1" t="b">
        <v>1</v>
      </c>
      <c r="K6">
        <f t="shared" si="0"/>
        <v>95187</v>
      </c>
      <c r="L6">
        <f t="shared" si="1"/>
        <v>22671.25</v>
      </c>
    </row>
    <row r="7" spans="2:13" x14ac:dyDescent="0.2">
      <c r="B7" s="2"/>
      <c r="C7" s="3"/>
      <c r="D7" s="5" t="s">
        <v>5</v>
      </c>
      <c r="E7" s="8">
        <v>100000</v>
      </c>
      <c r="F7" s="8">
        <v>111012</v>
      </c>
      <c r="G7" s="9">
        <v>27753</v>
      </c>
      <c r="H7" s="20"/>
      <c r="I7" s="2"/>
      <c r="J7" s="2"/>
      <c r="K7">
        <f t="shared" si="0"/>
        <v>100000</v>
      </c>
      <c r="L7">
        <f t="shared" si="1"/>
        <v>27753</v>
      </c>
    </row>
    <row r="8" spans="2:13" x14ac:dyDescent="0.2">
      <c r="B8" s="2"/>
      <c r="C8" s="3"/>
      <c r="D8" s="5" t="s">
        <v>6</v>
      </c>
      <c r="E8" s="8">
        <v>90500</v>
      </c>
      <c r="F8" s="8">
        <v>92547</v>
      </c>
      <c r="G8" s="9">
        <v>23136.75</v>
      </c>
      <c r="H8" s="20"/>
      <c r="I8" s="2"/>
      <c r="J8" s="2"/>
      <c r="K8">
        <f t="shared" si="0"/>
        <v>90500</v>
      </c>
      <c r="L8">
        <f t="shared" si="1"/>
        <v>23136.75</v>
      </c>
    </row>
    <row r="9" spans="2:13" x14ac:dyDescent="0.2">
      <c r="B9" s="2"/>
      <c r="C9" s="3"/>
      <c r="D9" s="5" t="s">
        <v>0</v>
      </c>
      <c r="E9" s="8">
        <v>115000</v>
      </c>
      <c r="F9" s="8">
        <v>112510</v>
      </c>
      <c r="G9" s="9">
        <v>28127.5</v>
      </c>
      <c r="H9" s="20"/>
      <c r="I9" s="2"/>
      <c r="J9" s="2"/>
      <c r="K9">
        <f t="shared" si="0"/>
        <v>115000</v>
      </c>
      <c r="L9">
        <f t="shared" si="1"/>
        <v>28127.5</v>
      </c>
    </row>
    <row r="10" spans="2:13" x14ac:dyDescent="0.2">
      <c r="B10" s="2"/>
      <c r="C10" s="3"/>
      <c r="D10" s="5" t="s">
        <v>7</v>
      </c>
      <c r="E10" s="8">
        <v>150421</v>
      </c>
      <c r="F10" s="8">
        <v>195452</v>
      </c>
      <c r="G10" s="9">
        <v>48863</v>
      </c>
      <c r="H10" s="20"/>
      <c r="I10" s="2"/>
      <c r="J10" s="2"/>
      <c r="K10">
        <f t="shared" si="0"/>
        <v>150421</v>
      </c>
      <c r="L10">
        <f t="shared" si="1"/>
        <v>48863</v>
      </c>
    </row>
    <row r="11" spans="2:13" x14ac:dyDescent="0.2">
      <c r="B11" s="2"/>
      <c r="C11" s="3"/>
      <c r="D11" s="5" t="s">
        <v>8</v>
      </c>
      <c r="E11" s="8">
        <v>88500</v>
      </c>
      <c r="F11" s="8">
        <v>89025</v>
      </c>
      <c r="G11" s="9">
        <v>22256.25</v>
      </c>
      <c r="H11" s="20"/>
      <c r="I11" s="2"/>
      <c r="J11" s="2"/>
      <c r="K11">
        <f t="shared" si="0"/>
        <v>88500</v>
      </c>
      <c r="L11">
        <f t="shared" si="1"/>
        <v>22256.25</v>
      </c>
    </row>
    <row r="12" spans="2:13" x14ac:dyDescent="0.2">
      <c r="B12" s="2"/>
      <c r="C12" s="3"/>
      <c r="D12" s="5" t="s">
        <v>9</v>
      </c>
      <c r="E12" s="8">
        <v>95450</v>
      </c>
      <c r="F12" s="8">
        <v>90450</v>
      </c>
      <c r="G12" s="9">
        <v>22612.5</v>
      </c>
      <c r="H12" s="20"/>
      <c r="I12" s="2"/>
      <c r="J12" s="2"/>
      <c r="K12">
        <f t="shared" si="0"/>
        <v>95450</v>
      </c>
      <c r="L12">
        <f t="shared" si="1"/>
        <v>22612.5</v>
      </c>
    </row>
    <row r="13" spans="2:13" x14ac:dyDescent="0.2">
      <c r="B13" s="2"/>
      <c r="C13" s="3"/>
      <c r="D13" s="5" t="s">
        <v>10</v>
      </c>
      <c r="E13" s="8">
        <v>100000</v>
      </c>
      <c r="F13" s="8">
        <v>105000</v>
      </c>
      <c r="G13" s="9">
        <v>26250</v>
      </c>
      <c r="H13" s="20"/>
      <c r="I13" s="2"/>
      <c r="J13" s="2"/>
      <c r="K13">
        <f t="shared" si="0"/>
        <v>100000</v>
      </c>
      <c r="L13">
        <f t="shared" si="1"/>
        <v>26250</v>
      </c>
    </row>
    <row r="14" spans="2:13" x14ac:dyDescent="0.2">
      <c r="B14" s="2"/>
      <c r="C14" s="3"/>
      <c r="D14" s="5" t="s">
        <v>11</v>
      </c>
      <c r="E14" s="8">
        <v>110450</v>
      </c>
      <c r="F14" s="8">
        <v>95000</v>
      </c>
      <c r="G14" s="9">
        <v>23750</v>
      </c>
      <c r="H14" s="20"/>
      <c r="I14" s="2"/>
      <c r="J14" s="2"/>
      <c r="K14">
        <f t="shared" si="0"/>
        <v>110450</v>
      </c>
      <c r="L14">
        <f t="shared" si="1"/>
        <v>23750</v>
      </c>
    </row>
    <row r="15" spans="2:13" x14ac:dyDescent="0.2">
      <c r="B15" s="2"/>
      <c r="C15" s="3"/>
      <c r="D15" s="5" t="s">
        <v>12</v>
      </c>
      <c r="E15" s="8">
        <v>110000</v>
      </c>
      <c r="F15" s="8">
        <v>95000</v>
      </c>
      <c r="G15" s="9">
        <v>23750</v>
      </c>
      <c r="H15" s="20"/>
      <c r="I15" s="2"/>
      <c r="J15" s="2"/>
      <c r="K15">
        <f t="shared" si="0"/>
        <v>110000</v>
      </c>
      <c r="L15">
        <f t="shared" si="1"/>
        <v>23750</v>
      </c>
    </row>
    <row r="16" spans="2:13" x14ac:dyDescent="0.2">
      <c r="B16" s="2"/>
      <c r="C16" s="3"/>
      <c r="D16" s="5" t="s">
        <v>13</v>
      </c>
      <c r="E16" s="8">
        <v>90000</v>
      </c>
      <c r="F16" s="8">
        <v>105000</v>
      </c>
      <c r="G16" s="9">
        <v>26250</v>
      </c>
      <c r="H16" s="20"/>
      <c r="I16" s="2"/>
      <c r="J16" s="2"/>
      <c r="K16">
        <f t="shared" si="0"/>
        <v>90000</v>
      </c>
      <c r="L16">
        <f t="shared" si="1"/>
        <v>26250</v>
      </c>
    </row>
    <row r="17" spans="2:10" x14ac:dyDescent="0.2">
      <c r="B17" s="1"/>
      <c r="C17" s="4"/>
      <c r="D17" s="4"/>
      <c r="E17" s="10"/>
      <c r="F17" s="10"/>
      <c r="G17" s="10"/>
      <c r="H17" s="10"/>
      <c r="I17" s="1"/>
      <c r="J17" s="1"/>
    </row>
    <row r="24" spans="2:10" x14ac:dyDescent="0.2">
      <c r="F24" s="12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3</xdr:col>
                    <xdr:colOff>581025</xdr:colOff>
                    <xdr:row>3</xdr:row>
                    <xdr:rowOff>9525</xdr:rowOff>
                  </from>
                  <to>
                    <xdr:col>4</xdr:col>
                    <xdr:colOff>628650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9525</xdr:rowOff>
                  </from>
                  <to>
                    <xdr:col>6</xdr:col>
                    <xdr:colOff>781050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showGridLines="0" workbookViewId="0">
      <selection activeCell="F41" sqref="F41"/>
    </sheetView>
  </sheetViews>
  <sheetFormatPr defaultRowHeight="12.75" x14ac:dyDescent="0.2"/>
  <cols>
    <col min="4" max="4" width="11" customWidth="1"/>
    <col min="5" max="5" width="9.85546875" customWidth="1"/>
    <col min="6" max="6" width="12" customWidth="1"/>
    <col min="7" max="7" width="13.42578125" customWidth="1"/>
    <col min="10" max="10" width="11.28515625" customWidth="1"/>
    <col min="11" max="11" width="10.5703125" customWidth="1"/>
  </cols>
  <sheetData>
    <row r="2" spans="2:12" ht="18" x14ac:dyDescent="0.25">
      <c r="D2" s="18" t="s">
        <v>19</v>
      </c>
      <c r="G2" s="16"/>
      <c r="H2" s="17"/>
      <c r="L2" s="1"/>
    </row>
    <row r="4" spans="2:12" x14ac:dyDescent="0.2">
      <c r="C4" s="4"/>
      <c r="D4" s="6"/>
      <c r="E4" s="13" t="s">
        <v>1</v>
      </c>
      <c r="F4" s="13" t="s">
        <v>2</v>
      </c>
      <c r="G4" s="13" t="s">
        <v>20</v>
      </c>
      <c r="H4" s="13"/>
      <c r="J4" s="11"/>
      <c r="K4" s="11"/>
    </row>
    <row r="5" spans="2:12" x14ac:dyDescent="0.2">
      <c r="B5" s="2"/>
      <c r="C5" s="3"/>
      <c r="D5" s="7" t="s">
        <v>3</v>
      </c>
      <c r="E5" s="14">
        <v>91021</v>
      </c>
      <c r="F5" s="14">
        <v>80685</v>
      </c>
      <c r="G5" s="15">
        <f>F5-E5</f>
        <v>-10336</v>
      </c>
      <c r="H5" s="19"/>
      <c r="I5" s="1"/>
    </row>
    <row r="6" spans="2:12" x14ac:dyDescent="0.2">
      <c r="B6" s="2"/>
      <c r="C6" s="3"/>
      <c r="D6" s="5" t="s">
        <v>4</v>
      </c>
      <c r="E6" s="8">
        <v>95187</v>
      </c>
      <c r="F6" s="8">
        <v>90685</v>
      </c>
      <c r="G6" s="15">
        <f t="shared" ref="G6:G16" si="0">F6-E6</f>
        <v>-4502</v>
      </c>
      <c r="H6" s="19"/>
      <c r="I6" s="1"/>
    </row>
    <row r="7" spans="2:12" x14ac:dyDescent="0.2">
      <c r="B7" s="2"/>
      <c r="C7" s="3"/>
      <c r="D7" s="5" t="s">
        <v>5</v>
      </c>
      <c r="E7" s="8">
        <v>100000</v>
      </c>
      <c r="F7" s="8">
        <v>111012</v>
      </c>
      <c r="G7" s="15">
        <f t="shared" si="0"/>
        <v>11012</v>
      </c>
      <c r="H7" s="19"/>
      <c r="I7" s="2"/>
    </row>
    <row r="8" spans="2:12" x14ac:dyDescent="0.2">
      <c r="B8" s="2"/>
      <c r="C8" s="3"/>
      <c r="D8" s="5" t="s">
        <v>6</v>
      </c>
      <c r="E8" s="8">
        <v>90500</v>
      </c>
      <c r="F8" s="8">
        <v>92547</v>
      </c>
      <c r="G8" s="15">
        <f t="shared" si="0"/>
        <v>2047</v>
      </c>
      <c r="H8" s="19"/>
      <c r="I8" s="2"/>
    </row>
    <row r="9" spans="2:12" x14ac:dyDescent="0.2">
      <c r="B9" s="2"/>
      <c r="C9" s="3"/>
      <c r="D9" s="5" t="s">
        <v>0</v>
      </c>
      <c r="E9" s="8">
        <v>115000</v>
      </c>
      <c r="F9" s="8">
        <v>112510</v>
      </c>
      <c r="G9" s="15">
        <f t="shared" si="0"/>
        <v>-2490</v>
      </c>
      <c r="H9" s="19"/>
      <c r="I9" s="2"/>
    </row>
    <row r="10" spans="2:12" x14ac:dyDescent="0.2">
      <c r="B10" s="2"/>
      <c r="C10" s="3"/>
      <c r="D10" s="5" t="s">
        <v>7</v>
      </c>
      <c r="E10" s="8">
        <v>150421</v>
      </c>
      <c r="F10" s="8">
        <v>195452</v>
      </c>
      <c r="G10" s="15">
        <f t="shared" si="0"/>
        <v>45031</v>
      </c>
      <c r="H10" s="19"/>
      <c r="I10" s="2"/>
    </row>
    <row r="11" spans="2:12" x14ac:dyDescent="0.2">
      <c r="B11" s="2"/>
      <c r="C11" s="3"/>
      <c r="D11" s="5" t="s">
        <v>8</v>
      </c>
      <c r="E11" s="8">
        <v>88500</v>
      </c>
      <c r="F11" s="8">
        <v>89025</v>
      </c>
      <c r="G11" s="15">
        <f t="shared" si="0"/>
        <v>525</v>
      </c>
      <c r="H11" s="19"/>
      <c r="I11" s="2"/>
    </row>
    <row r="12" spans="2:12" x14ac:dyDescent="0.2">
      <c r="B12" s="2"/>
      <c r="C12" s="3"/>
      <c r="D12" s="5" t="s">
        <v>9</v>
      </c>
      <c r="E12" s="8">
        <v>95450</v>
      </c>
      <c r="F12" s="8">
        <v>90450</v>
      </c>
      <c r="G12" s="15">
        <f t="shared" si="0"/>
        <v>-5000</v>
      </c>
      <c r="H12" s="19"/>
      <c r="I12" s="2"/>
    </row>
    <row r="13" spans="2:12" x14ac:dyDescent="0.2">
      <c r="B13" s="2"/>
      <c r="C13" s="3"/>
      <c r="D13" s="5" t="s">
        <v>10</v>
      </c>
      <c r="E13" s="8">
        <v>100000</v>
      </c>
      <c r="F13" s="8">
        <v>105000</v>
      </c>
      <c r="G13" s="15">
        <f t="shared" si="0"/>
        <v>5000</v>
      </c>
      <c r="H13" s="19"/>
      <c r="I13" s="2"/>
    </row>
    <row r="14" spans="2:12" x14ac:dyDescent="0.2">
      <c r="B14" s="2"/>
      <c r="C14" s="3"/>
      <c r="D14" s="5" t="s">
        <v>11</v>
      </c>
      <c r="E14" s="8">
        <v>110450</v>
      </c>
      <c r="F14" s="8">
        <v>95000</v>
      </c>
      <c r="G14" s="15">
        <f t="shared" si="0"/>
        <v>-15450</v>
      </c>
      <c r="H14" s="19"/>
      <c r="I14" s="2"/>
    </row>
    <row r="15" spans="2:12" x14ac:dyDescent="0.2">
      <c r="B15" s="2"/>
      <c r="C15" s="3"/>
      <c r="D15" s="5" t="s">
        <v>12</v>
      </c>
      <c r="E15" s="8">
        <v>110000</v>
      </c>
      <c r="F15" s="8">
        <v>95000</v>
      </c>
      <c r="G15" s="15">
        <f t="shared" si="0"/>
        <v>-15000</v>
      </c>
      <c r="H15" s="19"/>
      <c r="I15" s="2"/>
    </row>
    <row r="16" spans="2:12" x14ac:dyDescent="0.2">
      <c r="B16" s="2"/>
      <c r="C16" s="3"/>
      <c r="D16" s="5" t="s">
        <v>13</v>
      </c>
      <c r="E16" s="8">
        <v>90000</v>
      </c>
      <c r="F16" s="8">
        <v>105000</v>
      </c>
      <c r="G16" s="15">
        <f t="shared" si="0"/>
        <v>15000</v>
      </c>
      <c r="H16" s="19"/>
      <c r="I16" s="2"/>
    </row>
    <row r="17" spans="2:9" x14ac:dyDescent="0.2">
      <c r="B17" s="1"/>
      <c r="C17" s="4"/>
      <c r="D17" s="4"/>
      <c r="E17" s="10"/>
      <c r="F17" s="10"/>
      <c r="G17" s="10"/>
      <c r="H17" s="1"/>
      <c r="I17" s="1"/>
    </row>
    <row r="24" spans="2:9" x14ac:dyDescent="0.2">
      <c r="F24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Performance Against Target </vt:lpstr>
      <vt:lpstr>Performance 1</vt:lpstr>
      <vt:lpstr>Performance 1 Solution</vt:lpstr>
      <vt:lpstr>Variance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2005-10-24T23:05:35Z</dcterms:created>
  <dcterms:modified xsi:type="dcterms:W3CDTF">2015-03-16T11:24:43Z</dcterms:modified>
</cp:coreProperties>
</file>